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/>
  </bookViews>
  <sheets>
    <sheet name="2664 LC" sheetId="9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9"/>
  <c r="H30" s="1"/>
  <c r="G26"/>
  <c r="H26" s="1"/>
  <c r="G24"/>
  <c r="H24" s="1"/>
  <c r="G23"/>
  <c r="H23" s="1"/>
  <c r="B18"/>
  <c r="G29" s="1"/>
  <c r="H29" s="1"/>
  <c r="G28" l="1"/>
  <c r="H28" s="1"/>
  <c r="G25"/>
  <c r="H25" s="1"/>
  <c r="G27"/>
  <c r="H27" s="1"/>
  <c r="H31"/>
  <c r="J33" l="1"/>
  <c r="K33"/>
</calcChain>
</file>

<file path=xl/sharedStrings.xml><?xml version="1.0" encoding="utf-8"?>
<sst xmlns="http://schemas.openxmlformats.org/spreadsheetml/2006/main" count="64" uniqueCount="51">
  <si>
    <t>spolu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</si>
  <si>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</si>
  <si>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</si>
  <si>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</si>
  <si>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</si>
  <si>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</si>
  <si>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</si>
  <si>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</si>
  <si>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</si>
  <si>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</si>
  <si>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</si>
  <si>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</si>
  <si>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</si>
  <si>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</si>
  <si>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</si>
  <si>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</si>
  <si>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</si>
  <si>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</si>
  <si>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</si>
  <si>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>50 mm</t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</si>
  <si>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</si>
  <si>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</si>
  <si>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</si>
  <si>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t>do 400 mm</t>
  </si>
  <si>
    <t>ACL 16-II s dovozom rozprestrením a zhutnením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</si>
  <si>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</si>
  <si>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</si>
  <si>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</si>
  <si>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</si>
  <si>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</si>
  <si>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</si>
  <si>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</si>
  <si>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>podpis uchádzača alebo osoby oprávnenej konať za uchádzača</t>
  </si>
  <si>
    <t>III/2664 Halič - Lovinobaňa</t>
  </si>
  <si>
    <t>staničenie v  km 0,000 - 11,703</t>
  </si>
  <si>
    <t>vybraté úseky v ckm: I. úsek 3,055 - 4,600  dĺžka 1,545 km</t>
  </si>
  <si>
    <t>šírka voz.m priemer</t>
  </si>
  <si>
    <t>m2 korekcia križovatky, napojenia MK, vjazdy</t>
  </si>
  <si>
    <t>ACo 11-II s dovozom rozprestrením a zhutnením</t>
  </si>
  <si>
    <t xml:space="preserve">                                            II.úsek 5,240 - 5,800  dĺžka 0,560 km</t>
  </si>
  <si>
    <t xml:space="preserve">V   </t>
  </si>
  <si>
    <t>dňa</t>
  </si>
  <si>
    <t xml:space="preserve">Príloha č. 2 SP k výzve č. 6 </t>
  </si>
  <si>
    <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</si>
  <si>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r>
      <t>0,5 kg/m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</si>
  <si>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r>
      <t>1,0 kg/m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</si>
  <si>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r>
      <rPr>
        <sz val="11"/>
        <color indexed="8"/>
        <rFont val="Calibri"/>
        <family val="2"/>
        <charset val="238"/>
        <scheme val="minor"/>
      </rPr>
      <t>m</t>
    </r>
    <r>
      <rPr>
        <vertAlign val="superscript"/>
        <sz val="11"/>
        <color indexed="8"/>
        <rFont val="Calibri"/>
        <family val="2"/>
        <charset val="238"/>
        <scheme val="minor"/>
      </rPr>
      <t>2</t>
    </r>
  </si>
  <si>
    <t>Rekonštrukcia a zosilnenie ciest II. a III. triedy vo vlastníctve BBSK - vybrané úseky ciest v okresoch Lučenec, Poltár a Rimavská Sobota</t>
  </si>
  <si>
    <t xml:space="preserve">Zapílenie asfaltu na hr. 50 mm začiatku a konca úseku </t>
  </si>
  <si>
    <t>Frézovanie s naložením a odvozom do 10 km ( začiatky a konce )</t>
  </si>
  <si>
    <t>Asfaltová zálievka pracovných spojov</t>
  </si>
</sst>
</file>

<file path=xl/styles.xml><?xml version="1.0" encoding="utf-8"?>
<styleSheet xmlns="http://schemas.openxmlformats.org/spreadsheetml/2006/main">
  <numFmts count="1">
    <numFmt numFmtId="164" formatCode="_-* #,##0.00\ _€_-;\-* #,##0.00\ _€_-;_-* &quot;-&quot;??\ _€_-;_-@_-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Protection="0"/>
  </cellStyleXfs>
  <cellXfs count="66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3" applyFont="1"/>
    <xf numFmtId="0" fontId="4" fillId="0" borderId="17" xfId="0" applyFont="1" applyBorder="1"/>
    <xf numFmtId="0" fontId="4" fillId="0" borderId="28" xfId="0" applyFont="1" applyBorder="1"/>
    <xf numFmtId="0" fontId="1" fillId="0" borderId="0" xfId="0" applyFont="1"/>
    <xf numFmtId="0" fontId="1" fillId="0" borderId="15" xfId="0" applyFont="1" applyBorder="1"/>
    <xf numFmtId="0" fontId="1" fillId="0" borderId="27" xfId="0" applyFont="1" applyBorder="1"/>
    <xf numFmtId="0" fontId="1" fillId="0" borderId="0" xfId="0" applyFont="1" applyBorder="1"/>
    <xf numFmtId="0" fontId="1" fillId="0" borderId="29" xfId="0" applyFont="1" applyBorder="1"/>
    <xf numFmtId="0" fontId="1" fillId="0" borderId="28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0" xfId="0" applyFont="1" applyBorder="1"/>
    <xf numFmtId="0" fontId="1" fillId="0" borderId="38" xfId="0" applyFont="1" applyBorder="1"/>
    <xf numFmtId="0" fontId="1" fillId="0" borderId="32" xfId="0" applyFont="1" applyBorder="1"/>
    <xf numFmtId="0" fontId="1" fillId="0" borderId="39" xfId="0" applyFont="1" applyBorder="1"/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2" fontId="1" fillId="0" borderId="1" xfId="0" applyNumberFormat="1" applyFont="1" applyBorder="1"/>
    <xf numFmtId="2" fontId="1" fillId="3" borderId="26" xfId="0" applyNumberFormat="1" applyFont="1" applyFill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49" fontId="6" fillId="2" borderId="1" xfId="4" applyNumberFormat="1" applyFont="1" applyFill="1" applyBorder="1" applyAlignment="1">
      <alignment horizontal="center"/>
    </xf>
    <xf numFmtId="49" fontId="6" fillId="2" borderId="1" xfId="4" applyNumberFormat="1" applyFont="1" applyFill="1" applyBorder="1" applyAlignment="1"/>
    <xf numFmtId="49" fontId="6" fillId="2" borderId="11" xfId="4" applyNumberFormat="1" applyFont="1" applyFill="1" applyBorder="1" applyAlignment="1">
      <alignment horizontal="center"/>
    </xf>
    <xf numFmtId="49" fontId="6" fillId="2" borderId="4" xfId="4" applyNumberFormat="1" applyFont="1" applyFill="1" applyBorder="1" applyAlignment="1">
      <alignment horizontal="center"/>
    </xf>
    <xf numFmtId="49" fontId="6" fillId="2" borderId="5" xfId="4" applyNumberFormat="1" applyFont="1" applyFill="1" applyBorder="1" applyAlignment="1">
      <alignment horizontal="center"/>
    </xf>
    <xf numFmtId="49" fontId="6" fillId="2" borderId="16" xfId="4" applyNumberFormat="1" applyFont="1" applyFill="1" applyBorder="1" applyAlignment="1">
      <alignment vertical="center"/>
    </xf>
    <xf numFmtId="49" fontId="6" fillId="2" borderId="7" xfId="4" applyNumberFormat="1" applyFont="1" applyFill="1" applyBorder="1" applyAlignment="1">
      <alignment vertical="center"/>
    </xf>
    <xf numFmtId="49" fontId="6" fillId="2" borderId="24" xfId="4" applyNumberFormat="1" applyFont="1" applyFill="1" applyBorder="1" applyAlignment="1">
      <alignment vertical="center"/>
    </xf>
    <xf numFmtId="49" fontId="6" fillId="2" borderId="6" xfId="4" applyNumberFormat="1" applyFont="1" applyFill="1" applyBorder="1" applyAlignment="1"/>
    <xf numFmtId="4" fontId="6" fillId="2" borderId="6" xfId="4" applyNumberFormat="1" applyFont="1" applyFill="1" applyBorder="1" applyAlignment="1"/>
    <xf numFmtId="4" fontId="6" fillId="2" borderId="19" xfId="4" applyNumberFormat="1" applyFont="1" applyFill="1" applyBorder="1" applyAlignment="1"/>
    <xf numFmtId="4" fontId="6" fillId="2" borderId="20" xfId="4" applyNumberFormat="1" applyFont="1" applyFill="1" applyBorder="1" applyAlignment="1"/>
    <xf numFmtId="4" fontId="6" fillId="2" borderId="8" xfId="4" applyNumberFormat="1" applyFont="1" applyFill="1" applyBorder="1" applyAlignment="1"/>
    <xf numFmtId="4" fontId="6" fillId="2" borderId="21" xfId="4" applyNumberFormat="1" applyFont="1" applyFill="1" applyBorder="1" applyAlignment="1"/>
    <xf numFmtId="49" fontId="6" fillId="2" borderId="8" xfId="4" applyNumberFormat="1" applyFont="1" applyFill="1" applyBorder="1" applyAlignment="1"/>
    <xf numFmtId="4" fontId="6" fillId="2" borderId="10" xfId="4" applyNumberFormat="1" applyFont="1" applyFill="1" applyBorder="1" applyAlignment="1"/>
    <xf numFmtId="49" fontId="6" fillId="2" borderId="8" xfId="4" applyNumberFormat="1" applyFont="1" applyFill="1" applyBorder="1" applyAlignment="1">
      <alignment vertical="center"/>
    </xf>
    <xf numFmtId="4" fontId="6" fillId="2" borderId="8" xfId="4" applyNumberFormat="1" applyFont="1" applyFill="1" applyBorder="1" applyAlignment="1">
      <alignment vertical="center"/>
    </xf>
    <xf numFmtId="4" fontId="6" fillId="2" borderId="10" xfId="4" applyNumberFormat="1" applyFont="1" applyFill="1" applyBorder="1" applyAlignment="1">
      <alignment vertical="center"/>
    </xf>
    <xf numFmtId="4" fontId="6" fillId="2" borderId="21" xfId="4" applyNumberFormat="1" applyFont="1" applyFill="1" applyBorder="1" applyAlignment="1">
      <alignment vertical="center"/>
    </xf>
    <xf numFmtId="49" fontId="7" fillId="2" borderId="7" xfId="4" applyNumberFormat="1" applyFont="1" applyFill="1" applyBorder="1" applyAlignment="1">
      <alignment vertical="center"/>
    </xf>
    <xf numFmtId="0" fontId="6" fillId="2" borderId="9" xfId="4" applyFont="1" applyFill="1" applyBorder="1" applyAlignment="1"/>
    <xf numFmtId="4" fontId="6" fillId="2" borderId="9" xfId="4" applyNumberFormat="1" applyFont="1" applyFill="1" applyBorder="1" applyAlignment="1"/>
    <xf numFmtId="4" fontId="6" fillId="2" borderId="25" xfId="4" applyNumberFormat="1" applyFont="1" applyFill="1" applyBorder="1" applyAlignment="1"/>
    <xf numFmtId="4" fontId="6" fillId="2" borderId="22" xfId="4" applyNumberFormat="1" applyFont="1" applyFill="1" applyBorder="1" applyAlignment="1"/>
    <xf numFmtId="4" fontId="8" fillId="2" borderId="1" xfId="4" applyNumberFormat="1" applyFont="1" applyFill="1" applyBorder="1" applyAlignment="1"/>
    <xf numFmtId="0" fontId="9" fillId="0" borderId="0" xfId="0" applyFont="1"/>
    <xf numFmtId="0" fontId="1" fillId="0" borderId="2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left" wrapText="1"/>
    </xf>
    <xf numFmtId="0" fontId="1" fillId="0" borderId="30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0" fillId="0" borderId="31" xfId="0" applyBorder="1" applyAlignment="1">
      <alignment horizontal="left" wrapText="1"/>
    </xf>
    <xf numFmtId="0" fontId="0" fillId="0" borderId="30" xfId="0" applyBorder="1" applyAlignment="1">
      <alignment horizontal="left" wrapText="1"/>
    </xf>
    <xf numFmtId="0" fontId="0" fillId="0" borderId="32" xfId="0" applyBorder="1" applyAlignment="1">
      <alignment horizontal="left" wrapText="1"/>
    </xf>
  </cellXfs>
  <cellStyles count="5">
    <cellStyle name="Čiarka 2" xfId="2"/>
    <cellStyle name="Čiarka 3" xfId="1"/>
    <cellStyle name="normálne" xfId="0" builtinId="0"/>
    <cellStyle name="Normálne 2" xfId="4"/>
    <cellStyle name="normálne_30 mil  17 01 2012 (2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workbookViewId="0">
      <selection activeCell="A33" sqref="A33"/>
    </sheetView>
  </sheetViews>
  <sheetFormatPr defaultRowHeight="1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1" width="13.42578125" customWidth="1"/>
  </cols>
  <sheetData>
    <row r="1" spans="1:11">
      <c r="A1" s="3" t="s">
        <v>42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.75">
      <c r="A4" s="55" t="s">
        <v>47</v>
      </c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>
      <c r="A7" s="6" t="s">
        <v>3</v>
      </c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>
      <c r="A8" s="6" t="s">
        <v>4</v>
      </c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>
      <c r="A10" s="6" t="s">
        <v>5</v>
      </c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>
      <c r="A11" s="1" t="s">
        <v>33</v>
      </c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ht="15.75" thickBo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>
      <c r="A13" s="4" t="s">
        <v>6</v>
      </c>
      <c r="B13" s="7"/>
      <c r="C13" s="7"/>
      <c r="D13" s="7" t="s">
        <v>34</v>
      </c>
      <c r="E13" s="7"/>
      <c r="F13" s="7"/>
      <c r="G13" s="7"/>
      <c r="H13" s="7"/>
      <c r="I13" s="7"/>
      <c r="J13" s="7"/>
      <c r="K13" s="8"/>
    </row>
    <row r="14" spans="1:11">
      <c r="A14" s="5" t="s">
        <v>33</v>
      </c>
      <c r="B14" s="9"/>
      <c r="C14" s="9"/>
      <c r="D14" s="9" t="s">
        <v>35</v>
      </c>
      <c r="E14" s="9"/>
      <c r="F14" s="9"/>
      <c r="G14" s="9"/>
      <c r="H14" s="9"/>
      <c r="I14" s="9"/>
      <c r="J14" s="9"/>
      <c r="K14" s="10"/>
    </row>
    <row r="15" spans="1:11" ht="15.75" thickBot="1">
      <c r="A15" s="11"/>
      <c r="B15" s="9"/>
      <c r="C15" s="9"/>
      <c r="D15" s="9" t="s">
        <v>39</v>
      </c>
      <c r="E15" s="9"/>
      <c r="F15" s="9"/>
      <c r="G15" s="9"/>
      <c r="H15" s="9"/>
      <c r="I15" s="9"/>
      <c r="J15" s="9"/>
      <c r="K15" s="10"/>
    </row>
    <row r="16" spans="1:11">
      <c r="A16" s="12" t="s">
        <v>7</v>
      </c>
      <c r="B16" s="13">
        <v>2105</v>
      </c>
      <c r="C16" s="9" t="s">
        <v>8</v>
      </c>
      <c r="D16" s="9"/>
      <c r="E16" s="9"/>
      <c r="F16" s="9"/>
      <c r="G16" s="9"/>
      <c r="H16" s="9"/>
      <c r="I16" s="9"/>
      <c r="J16" s="9"/>
      <c r="K16" s="10"/>
    </row>
    <row r="17" spans="1:11">
      <c r="A17" s="14" t="s">
        <v>36</v>
      </c>
      <c r="B17" s="15">
        <v>6</v>
      </c>
      <c r="C17" s="9" t="s">
        <v>8</v>
      </c>
      <c r="D17" s="9"/>
      <c r="E17" s="9"/>
      <c r="F17" s="9"/>
      <c r="G17" s="9"/>
      <c r="H17" s="9"/>
      <c r="I17" s="9"/>
      <c r="J17" s="9"/>
      <c r="K17" s="10"/>
    </row>
    <row r="18" spans="1:11">
      <c r="A18" s="14" t="s">
        <v>9</v>
      </c>
      <c r="B18" s="15">
        <f>B16*B17</f>
        <v>12630</v>
      </c>
      <c r="C18" s="9" t="s">
        <v>10</v>
      </c>
      <c r="D18" s="9"/>
      <c r="E18" s="9"/>
      <c r="F18" s="9"/>
      <c r="G18" s="9"/>
      <c r="H18" s="9"/>
      <c r="I18" s="9"/>
      <c r="J18" s="9"/>
      <c r="K18" s="10"/>
    </row>
    <row r="19" spans="1:11" ht="15.75" thickBot="1">
      <c r="A19" s="16" t="s">
        <v>11</v>
      </c>
      <c r="B19" s="17"/>
      <c r="C19" s="9" t="s">
        <v>37</v>
      </c>
      <c r="D19" s="9"/>
      <c r="E19" s="9"/>
      <c r="F19" s="9"/>
      <c r="G19" s="9"/>
      <c r="H19" s="9"/>
      <c r="I19" s="9"/>
      <c r="J19" s="9"/>
      <c r="K19" s="10"/>
    </row>
    <row r="20" spans="1:11" ht="15.75" thickBot="1">
      <c r="A20" s="11"/>
      <c r="B20" s="9"/>
      <c r="C20" s="9"/>
      <c r="D20" s="9"/>
      <c r="E20" s="9"/>
      <c r="F20" s="9"/>
      <c r="G20" s="9"/>
      <c r="H20" s="9"/>
      <c r="I20" s="9"/>
      <c r="J20" s="9"/>
      <c r="K20" s="10"/>
    </row>
    <row r="21" spans="1:11" ht="15.75" thickBot="1">
      <c r="A21" s="11"/>
      <c r="B21" s="9"/>
      <c r="C21" s="9"/>
      <c r="D21" s="9"/>
      <c r="E21" s="9"/>
      <c r="F21" s="29" t="s">
        <v>12</v>
      </c>
      <c r="G21" s="9"/>
      <c r="H21" s="30" t="s">
        <v>13</v>
      </c>
      <c r="I21" s="9"/>
      <c r="J21" s="9"/>
      <c r="K21" s="10"/>
    </row>
    <row r="22" spans="1:11" ht="15.75" thickBot="1">
      <c r="A22" s="57" t="s">
        <v>14</v>
      </c>
      <c r="B22" s="58"/>
      <c r="C22" s="59"/>
      <c r="D22" s="18" t="s">
        <v>15</v>
      </c>
      <c r="E22" s="31" t="s">
        <v>16</v>
      </c>
      <c r="F22" s="32" t="s">
        <v>17</v>
      </c>
      <c r="G22" s="32" t="s">
        <v>18</v>
      </c>
      <c r="H22" s="33" t="s">
        <v>17</v>
      </c>
      <c r="I22" s="9"/>
      <c r="J22" s="9"/>
      <c r="K22" s="10"/>
    </row>
    <row r="23" spans="1:11">
      <c r="A23" s="63" t="s">
        <v>48</v>
      </c>
      <c r="B23" s="60"/>
      <c r="C23" s="60"/>
      <c r="D23" s="34" t="s">
        <v>8</v>
      </c>
      <c r="E23" s="37" t="s">
        <v>19</v>
      </c>
      <c r="F23" s="38"/>
      <c r="G23" s="39">
        <f>B17*2</f>
        <v>12</v>
      </c>
      <c r="H23" s="40">
        <f>F23*G23</f>
        <v>0</v>
      </c>
      <c r="I23" s="9"/>
      <c r="J23" s="9"/>
      <c r="K23" s="10"/>
    </row>
    <row r="24" spans="1:11" ht="17.25">
      <c r="A24" s="61" t="s">
        <v>20</v>
      </c>
      <c r="B24" s="62"/>
      <c r="C24" s="62"/>
      <c r="D24" s="35" t="s">
        <v>43</v>
      </c>
      <c r="E24" s="43" t="s">
        <v>44</v>
      </c>
      <c r="F24" s="41"/>
      <c r="G24" s="44">
        <f>B18+B19</f>
        <v>12630</v>
      </c>
      <c r="H24" s="42">
        <f>F24*G24</f>
        <v>0</v>
      </c>
      <c r="I24" s="9"/>
      <c r="J24" s="9"/>
      <c r="K24" s="10"/>
    </row>
    <row r="25" spans="1:11" ht="17.25">
      <c r="A25" s="61" t="s">
        <v>21</v>
      </c>
      <c r="B25" s="62"/>
      <c r="C25" s="62"/>
      <c r="D25" s="35" t="s">
        <v>43</v>
      </c>
      <c r="E25" s="43" t="s">
        <v>45</v>
      </c>
      <c r="F25" s="41"/>
      <c r="G25" s="44">
        <f>B18</f>
        <v>12630</v>
      </c>
      <c r="H25" s="42">
        <f>F25*G25</f>
        <v>0</v>
      </c>
      <c r="I25" s="9"/>
      <c r="J25" s="9"/>
      <c r="K25" s="10"/>
    </row>
    <row r="26" spans="1:11" ht="29.25" customHeight="1">
      <c r="A26" s="64" t="s">
        <v>49</v>
      </c>
      <c r="B26" s="62"/>
      <c r="C26" s="62"/>
      <c r="D26" s="35" t="s">
        <v>43</v>
      </c>
      <c r="E26" s="45" t="s">
        <v>19</v>
      </c>
      <c r="F26" s="46"/>
      <c r="G26" s="47">
        <f>B17*2</f>
        <v>12</v>
      </c>
      <c r="H26" s="48">
        <f>G26*F26</f>
        <v>0</v>
      </c>
      <c r="I26" s="9"/>
      <c r="J26" s="9"/>
      <c r="K26" s="10"/>
    </row>
    <row r="27" spans="1:11" ht="17.25">
      <c r="A27" s="61" t="s">
        <v>38</v>
      </c>
      <c r="B27" s="62"/>
      <c r="C27" s="62"/>
      <c r="D27" s="49" t="s">
        <v>46</v>
      </c>
      <c r="E27" s="43" t="s">
        <v>19</v>
      </c>
      <c r="F27" s="41"/>
      <c r="G27" s="44">
        <f>B18+B19</f>
        <v>12630</v>
      </c>
      <c r="H27" s="42">
        <f>F27*G27</f>
        <v>0</v>
      </c>
      <c r="I27" s="9"/>
      <c r="J27" s="9"/>
      <c r="K27" s="10"/>
    </row>
    <row r="28" spans="1:11" ht="17.25">
      <c r="A28" s="61" t="s">
        <v>24</v>
      </c>
      <c r="B28" s="62"/>
      <c r="C28" s="62"/>
      <c r="D28" s="49" t="s">
        <v>46</v>
      </c>
      <c r="E28" s="43" t="s">
        <v>19</v>
      </c>
      <c r="F28" s="41"/>
      <c r="G28" s="44">
        <f>B18+B19</f>
        <v>12630</v>
      </c>
      <c r="H28" s="42">
        <f>F28*G28</f>
        <v>0</v>
      </c>
      <c r="I28" s="9"/>
      <c r="J28" s="9"/>
      <c r="K28" s="10"/>
    </row>
    <row r="29" spans="1:11" ht="44.25" customHeight="1">
      <c r="A29" s="61" t="s">
        <v>22</v>
      </c>
      <c r="B29" s="62"/>
      <c r="C29" s="62"/>
      <c r="D29" s="49" t="s">
        <v>46</v>
      </c>
      <c r="E29" s="45" t="s">
        <v>23</v>
      </c>
      <c r="F29" s="46"/>
      <c r="G29" s="47">
        <f>B18</f>
        <v>12630</v>
      </c>
      <c r="H29" s="48">
        <f>F29*G29</f>
        <v>0</v>
      </c>
      <c r="I29" s="9"/>
      <c r="J29" s="9"/>
      <c r="K29" s="10"/>
    </row>
    <row r="30" spans="1:11" ht="15.75" thickBot="1">
      <c r="A30" s="65" t="s">
        <v>50</v>
      </c>
      <c r="B30" s="56"/>
      <c r="C30" s="56"/>
      <c r="D30" s="36" t="s">
        <v>8</v>
      </c>
      <c r="E30" s="50"/>
      <c r="F30" s="51"/>
      <c r="G30" s="52">
        <f>B16+4*B17</f>
        <v>2129</v>
      </c>
      <c r="H30" s="53">
        <f>F30*G30</f>
        <v>0</v>
      </c>
      <c r="I30" s="9"/>
      <c r="J30" s="9"/>
      <c r="K30" s="10"/>
    </row>
    <row r="31" spans="1:11" ht="15.75" thickBot="1">
      <c r="A31" s="11"/>
      <c r="B31" s="9"/>
      <c r="C31" s="9"/>
      <c r="D31" s="9"/>
      <c r="E31" s="9"/>
      <c r="F31" s="9"/>
      <c r="G31" s="2" t="s">
        <v>0</v>
      </c>
      <c r="H31" s="54">
        <f>SUM(H23:H30)</f>
        <v>0</v>
      </c>
      <c r="I31" s="9"/>
      <c r="J31" s="9"/>
      <c r="K31" s="10"/>
    </row>
    <row r="32" spans="1:11" ht="15.75" thickBot="1">
      <c r="A32" s="11"/>
      <c r="B32" s="9"/>
      <c r="C32" s="9"/>
      <c r="D32" s="9"/>
      <c r="E32" s="9"/>
      <c r="F32" s="9"/>
      <c r="G32" s="9"/>
      <c r="H32" s="9"/>
      <c r="I32" s="9"/>
      <c r="J32" s="19" t="s">
        <v>25</v>
      </c>
      <c r="K32" s="20" t="s">
        <v>26</v>
      </c>
    </row>
    <row r="33" spans="1:11" ht="15.75" thickBot="1">
      <c r="A33" s="11"/>
      <c r="B33" s="9"/>
      <c r="C33" s="9"/>
      <c r="D33" s="9"/>
      <c r="E33" s="9"/>
      <c r="F33" s="9"/>
      <c r="G33" s="9"/>
      <c r="H33" s="2" t="s">
        <v>27</v>
      </c>
      <c r="I33" s="21" t="s">
        <v>17</v>
      </c>
      <c r="J33" s="22">
        <f>H31*0.2</f>
        <v>0</v>
      </c>
      <c r="K33" s="23">
        <f>H31*1.2</f>
        <v>0</v>
      </c>
    </row>
    <row r="34" spans="1:11" ht="15.75" thickBot="1">
      <c r="A34" s="24"/>
      <c r="B34" s="25"/>
      <c r="C34" s="25"/>
      <c r="D34" s="25"/>
      <c r="E34" s="25"/>
      <c r="F34" s="25"/>
      <c r="G34" s="25"/>
      <c r="H34" s="25"/>
      <c r="I34" s="25"/>
      <c r="J34" s="25"/>
      <c r="K34" s="26"/>
    </row>
    <row r="35" spans="1:11" ht="15.75" thickBot="1">
      <c r="A35" s="6"/>
      <c r="B35" s="6"/>
      <c r="C35" s="6"/>
      <c r="D35" s="6"/>
      <c r="E35" s="6"/>
      <c r="F35" s="6"/>
      <c r="G35" s="6"/>
      <c r="H35" s="6"/>
      <c r="I35" s="6"/>
      <c r="J35" s="6"/>
      <c r="K35" s="27"/>
    </row>
    <row r="36" spans="1:11">
      <c r="A36" s="1" t="s">
        <v>28</v>
      </c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>
      <c r="A37" s="1" t="s">
        <v>29</v>
      </c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>
      <c r="A38" s="1" t="s">
        <v>30</v>
      </c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>
      <c r="A41" s="6"/>
      <c r="B41" s="6"/>
      <c r="C41" s="6"/>
      <c r="D41" s="6"/>
      <c r="E41" s="6"/>
      <c r="F41" s="6"/>
      <c r="G41" s="28" t="s">
        <v>31</v>
      </c>
      <c r="H41" s="6"/>
      <c r="I41" s="6"/>
      <c r="J41" s="6"/>
      <c r="K41" s="6"/>
    </row>
    <row r="42" spans="1:11">
      <c r="A42" s="6" t="s">
        <v>40</v>
      </c>
      <c r="B42" s="6" t="s">
        <v>41</v>
      </c>
      <c r="C42" s="6"/>
      <c r="D42" s="6"/>
      <c r="E42" s="6"/>
      <c r="F42" s="6"/>
      <c r="G42" s="28" t="s">
        <v>32</v>
      </c>
      <c r="H42" s="6"/>
      <c r="I42" s="6"/>
      <c r="J42" s="6"/>
      <c r="K42" s="6"/>
    </row>
  </sheetData>
  <mergeCells count="9">
    <mergeCell ref="A30:C30"/>
    <mergeCell ref="A22:C22"/>
    <mergeCell ref="A23:C23"/>
    <mergeCell ref="A24:C24"/>
    <mergeCell ref="A25:C25"/>
    <mergeCell ref="A27:C27"/>
    <mergeCell ref="A26:C26"/>
    <mergeCell ref="A28:C28"/>
    <mergeCell ref="A29:C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2664 LC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2020-02-06T14:31:41Z</cp:lastPrinted>
  <dcterms:created xsi:type="dcterms:W3CDTF">2020-02-06T10:44:57Z</dcterms:created>
  <dcterms:modified xsi:type="dcterms:W3CDTF">2020-02-18T14:28:43Z</dcterms:modified>
</cp:coreProperties>
</file>